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fgbnbx\"/>
    </mc:Choice>
  </mc:AlternateContent>
  <xr:revisionPtr revIDLastSave="0" documentId="13_ncr:1_{16284BF2-2082-4E0B-9467-595FBFCCB249}" xr6:coauthVersionLast="47" xr6:coauthVersionMax="47" xr10:uidLastSave="{00000000-0000-0000-0000-000000000000}"/>
  <bookViews>
    <workbookView xWindow="5670" yWindow="105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9" i="1"/>
  <c r="F98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<sst xmlns="http://schemas.openxmlformats.org/spreadsheetml/2006/main" count="287" uniqueCount="176">
  <si>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</si>
  <si>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</si>
  <si>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</si>
  <si>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</si>
  <si>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</si>
  <si>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</si>
  <si>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</si>
  <si>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</si>
  <si>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</si>
  <si>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</si>
  <si>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</si>
  <si>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</si>
  <si>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</si>
  <si>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</si>
  <si>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</si>
  <si>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14</t>
  </si>
  <si>
    <t>PORZ MECH</t>
  </si>
  <si>
    <t>Mechaniczne wywożenie pozostałości drzewnych (ciągnikiem)</t>
  </si>
  <si>
    <t>M3P</t>
  </si>
  <si>
    <t>16</t>
  </si>
  <si>
    <t>PORZ-GRAB</t>
  </si>
  <si>
    <t>Oczyszczanie powierzchni leśnych z gałęzi i innych pozostałości drzewnych przy użyciu zgrabiarki</t>
  </si>
  <si>
    <t>HA</t>
  </si>
  <si>
    <t>18</t>
  </si>
  <si>
    <t>PORZ-STOS</t>
  </si>
  <si>
    <t>Wynoszenie i układanie pozostałości drzewnych w stosy niewymiarowe</t>
  </si>
  <si>
    <t>19</t>
  </si>
  <si>
    <t>WPOD N</t>
  </si>
  <si>
    <t>Wycinanie podszytów i podrostów (teren równy lub falisty)</t>
  </si>
  <si>
    <t>21</t>
  </si>
  <si>
    <t>WPOD-BN</t>
  </si>
  <si>
    <t>Wycinanie podszytów i podrostów z pozostawieniem na powierzchni, bez znoszenia i układania w stosy (teren równy lub falisty)</t>
  </si>
  <si>
    <t>48</t>
  </si>
  <si>
    <t>OPR-OCHRO</t>
  </si>
  <si>
    <t>Chemiczna ochrona roślin opryskiwaczem ręcznym</t>
  </si>
  <si>
    <t>58</t>
  </si>
  <si>
    <t>WYK-TAL40</t>
  </si>
  <si>
    <t>Zdarcie pokrywy na talerzach 40 cm x 40 cm</t>
  </si>
  <si>
    <t>TSZT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</si>
  <si>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</si>
  <si>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</si>
  <si>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</si>
  <si>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</si>
  <si>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</si>
  <si>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</si>
  <si>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</si>
  <si>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</si>
  <si>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</si>
  <si>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</si>
  <si>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</si>
  <si>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</si>
  <si>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</si>
  <si>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</si>
  <si>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</si>
  <si>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</si>
  <si>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</si>
  <si>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</si>
  <si>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</si>
  <si>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</si>
  <si>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</si>
  <si>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</si>
  <si>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</si>
  <si>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</si>
  <si>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</si>
  <si>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</si>
  <si>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</si>
  <si>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</si>
  <si>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</si>
  <si>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</si>
  <si>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</si>
  <si>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</si>
  <si>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</si>
  <si>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</si>
  <si>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</si>
  <si>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</si>
  <si>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</si>
  <si>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</si>
  <si>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</si>
  <si>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</si>
  <si>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</si>
  <si>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</si>
  <si>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</si>
  <si>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</si>
  <si>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</si>
  <si>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</si>
  <si>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</si>
  <si>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</si>
  <si>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</si>
  <si>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135</t>
  </si>
  <si>
    <t>ZAB-MCHRN</t>
  </si>
  <si>
    <t>Zabezpieczenie młodników przed spałowaniem przy użyciu repelentów</t>
  </si>
  <si>
    <t>151</t>
  </si>
  <si>
    <t>K GRODZEŃ</t>
  </si>
  <si>
    <t>Naprawa (konserwacja) ogrodzeń upraw leśnych</t>
  </si>
  <si>
    <t>H</t>
  </si>
  <si>
    <t>152</t>
  </si>
  <si>
    <t>PRZYB-1ŻU</t>
  </si>
  <si>
    <t>Przybicie okorowanych żerdzi w jednym rzędzie</t>
  </si>
  <si>
    <t>HM</t>
  </si>
  <si>
    <t>160</t>
  </si>
  <si>
    <t>SZUK-PĘDR</t>
  </si>
  <si>
    <t>Badanie zapędraczenia gleby - dół o objętości 0,5 m3</t>
  </si>
  <si>
    <t>SZT</t>
  </si>
  <si>
    <t>161</t>
  </si>
  <si>
    <t>SZUK-PEDM</t>
  </si>
  <si>
    <t>Monitoring szkodników korzeni -dół o objętości 0,13 m3</t>
  </si>
  <si>
    <t>162</t>
  </si>
  <si>
    <t>SZUK-OWAD</t>
  </si>
  <si>
    <t>Próbne poszukiwania owadów w ściółce</t>
  </si>
  <si>
    <t>165</t>
  </si>
  <si>
    <t>ZW-ZRĘB</t>
  </si>
  <si>
    <t>Zwalczanie mechaniczne szkodników wtórnych poprzez zrębkowanie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</si>
  <si>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</si>
  <si>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</si>
  <si>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</si>
  <si>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</si>
  <si>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</si>
  <si>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</si>
  <si>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</si>
  <si>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</si>
  <si>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</si>
  <si>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</si>
  <si>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</si>
  <si>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</si>
  <si>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</si>
  <si>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</si>
  <si>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</si>
  <si>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</si>
  <si>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</si>
  <si>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</si>
  <si>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</si>
  <si>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</si>
  <si>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</si>
  <si>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</si>
  <si>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909</t>
  </si>
  <si>
    <t>GOPP RH8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</si>
  <si>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</si>
  <si>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</si>
  <si>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</si>
  <si>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</si>
  <si>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</si>
  <si>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</si>
  <si>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</si>
  <si>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</si>
  <si>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</si>
  <si>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</si>
  <si>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</si>
  <si>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</si>
  <si>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</si>
  <si>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</si>
  <si>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</si>
  <si>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</si>
  <si>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</si>
  <si>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</si>
  <si>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</si>
  <si>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Pułtusk</t>
  </si>
  <si>
    <t xml:space="preserve">06-100 Pułtusk; Bartodziejska 50              </t>
  </si>
  <si>
    <t>Odpowiadając na ogłoszenie o przetargu nieograniczonym na „Wykonywanie usług z zakresu gospodarki leśnej na terenie Nadleśnictwa Pułtusk w roku 2026''  składamy niniejszym ofertę na pakiet 6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</si>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</sst>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7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149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150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151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152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3" t="s">
        <v>153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154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155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156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157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TEXT(F99,"#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158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3295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159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7180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160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5514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161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709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3.2" customHeight="1" x14ac:dyDescent="0.2"/>
    <row r="49" spans="2:13" s="1" customFormat="1" ht="18.2" customHeight="1" x14ac:dyDescent="0.2">
      <c r="B49" s="13" t="s">
        <v>162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4" t="s">
        <v>10</v>
      </c>
      <c r="M51" s="24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1909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4" t="s">
        <v>10</v>
      </c>
      <c r="M54" s="24"/>
    </row>
    <row r="55" spans="2:13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25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14.06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28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18</v>
      </c>
      <c r="G57" s="8">
        <v>25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15.01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38.8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22</v>
      </c>
      <c r="G59" s="8">
        <v>16.579999999999998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22</v>
      </c>
      <c r="G60" s="8">
        <v>21.57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8.93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42</v>
      </c>
      <c r="G62" s="8">
        <v>38.409999999999997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42</v>
      </c>
      <c r="G63" s="8">
        <v>3.2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28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42</v>
      </c>
      <c r="G64" s="8">
        <v>39.549999999999997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28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42</v>
      </c>
      <c r="G65" s="8">
        <v>140.75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14</v>
      </c>
      <c r="G66" s="8">
        <v>28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38</v>
      </c>
      <c r="G67" s="8">
        <v>14.15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38</v>
      </c>
      <c r="G68" s="8">
        <v>169.65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28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38</v>
      </c>
      <c r="G69" s="8">
        <v>13.49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38</v>
      </c>
      <c r="G70" s="8">
        <v>197.29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22</v>
      </c>
      <c r="G71" s="8">
        <v>2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28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22</v>
      </c>
      <c r="G72" s="8">
        <v>9.64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28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22</v>
      </c>
      <c r="G73" s="8">
        <v>21.51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28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22</v>
      </c>
      <c r="G74" s="8">
        <v>30.4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22</v>
      </c>
      <c r="G75" s="8">
        <v>6.32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22</v>
      </c>
      <c r="G76" s="8">
        <v>15.38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28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22</v>
      </c>
      <c r="G77" s="8">
        <v>1.76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28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38</v>
      </c>
      <c r="G78" s="8">
        <v>5.39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94</v>
      </c>
      <c r="G79" s="8">
        <v>202</v>
      </c>
      <c r="H79" s="28">
        <v>0</v>
      </c>
      <c r="I79" s="26">
        <f>ROUND(G79* H79,2)</f>
        <v>0</v>
      </c>
      <c r="J79" s="5">
        <v>23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98</v>
      </c>
      <c r="G80" s="8">
        <v>3.67</v>
      </c>
      <c r="H80" s="28">
        <v>0</v>
      </c>
      <c r="I80" s="26">
        <f>ROUND(G80* H80,2)</f>
        <v>0</v>
      </c>
      <c r="J80" s="5">
        <v>23</v>
      </c>
      <c r="K80" s="26">
        <f>ROUND(I80* J80/100,2)</f>
        <v>0</v>
      </c>
      <c r="L80" s="27">
        <f>ROUND(I80+ K80,2)</f>
        <v>0</v>
      </c>
      <c r="M80" s="25"/>
    </row>
    <row r="81" spans="2:13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102</v>
      </c>
      <c r="G81" s="8">
        <v>115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3" s="1" customFormat="1" ht="19.7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102</v>
      </c>
      <c r="G82" s="8">
        <v>212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3" s="1" customFormat="1" ht="19.7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102</v>
      </c>
      <c r="G83" s="8">
        <v>9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3" s="1" customFormat="1" ht="28.7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14</v>
      </c>
      <c r="G84" s="8">
        <v>13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5"/>
    </row>
    <row r="85" spans="2:13" s="1" customFormat="1" ht="19.7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94</v>
      </c>
      <c r="G85" s="8">
        <v>604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5"/>
    </row>
    <row r="86" spans="2:13" s="1" customFormat="1" ht="19.7" customHeight="1" x14ac:dyDescent="0.2">
      <c r="B86" s="5">
        <v>37</v>
      </c>
      <c r="C86" s="6" t="s">
        <v>115</v>
      </c>
      <c r="D86" s="6" t="s">
        <v>116</v>
      </c>
      <c r="E86" s="7" t="s">
        <v>114</v>
      </c>
      <c r="F86" s="6" t="s">
        <v>94</v>
      </c>
      <c r="G86" s="8">
        <v>31.5</v>
      </c>
      <c r="H86" s="28">
        <v>0</v>
      </c>
      <c r="I86" s="26">
        <f>ROUND(G86* H86,2)</f>
        <v>0</v>
      </c>
      <c r="J86" s="5">
        <v>23</v>
      </c>
      <c r="K86" s="26">
        <f>ROUND(I86* J86/100,2)</f>
        <v>0</v>
      </c>
      <c r="L86" s="27">
        <f>ROUND(I86+ K86,2)</f>
        <v>0</v>
      </c>
      <c r="M86" s="25"/>
    </row>
    <row r="87" spans="2:13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94</v>
      </c>
      <c r="G87" s="8">
        <v>46.17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5"/>
    </row>
    <row r="88" spans="2:13" s="1" customFormat="1" ht="19.7" customHeight="1" x14ac:dyDescent="0.2">
      <c r="B88" s="5">
        <v>39</v>
      </c>
      <c r="C88" s="6" t="s">
        <v>120</v>
      </c>
      <c r="D88" s="6" t="s">
        <v>121</v>
      </c>
      <c r="E88" s="7" t="s">
        <v>122</v>
      </c>
      <c r="F88" s="6" t="s">
        <v>94</v>
      </c>
      <c r="G88" s="8">
        <v>200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5"/>
    </row>
    <row r="89" spans="2:13" s="1" customFormat="1" ht="19.7" customHeight="1" x14ac:dyDescent="0.2">
      <c r="B89" s="5">
        <v>40</v>
      </c>
      <c r="C89" s="6" t="s">
        <v>123</v>
      </c>
      <c r="D89" s="6" t="s">
        <v>124</v>
      </c>
      <c r="E89" s="7" t="s">
        <v>125</v>
      </c>
      <c r="F89" s="6" t="s">
        <v>94</v>
      </c>
      <c r="G89" s="8">
        <v>42.5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5"/>
    </row>
    <row r="90" spans="2:13" s="1" customFormat="1" ht="19.7" customHeight="1" x14ac:dyDescent="0.2">
      <c r="B90" s="5">
        <v>41</v>
      </c>
      <c r="C90" s="6" t="s">
        <v>126</v>
      </c>
      <c r="D90" s="6" t="s">
        <v>127</v>
      </c>
      <c r="E90" s="7" t="s">
        <v>125</v>
      </c>
      <c r="F90" s="6" t="s">
        <v>94</v>
      </c>
      <c r="G90" s="8">
        <v>5</v>
      </c>
      <c r="H90" s="28">
        <v>0</v>
      </c>
      <c r="I90" s="26">
        <f>ROUND(G90* H90,2)</f>
        <v>0</v>
      </c>
      <c r="J90" s="5">
        <v>23</v>
      </c>
      <c r="K90" s="26">
        <f>ROUND(I90* J90/100,2)</f>
        <v>0</v>
      </c>
      <c r="L90" s="27">
        <f>ROUND(I90+ K90,2)</f>
        <v>0</v>
      </c>
      <c r="M90" s="25"/>
    </row>
    <row r="91" spans="2:13" s="1" customFormat="1" ht="28.7" customHeight="1" x14ac:dyDescent="0.2">
      <c r="B91" s="5">
        <v>42</v>
      </c>
      <c r="C91" s="6" t="s">
        <v>128</v>
      </c>
      <c r="D91" s="6" t="s">
        <v>129</v>
      </c>
      <c r="E91" s="7" t="s">
        <v>130</v>
      </c>
      <c r="F91" s="6" t="s">
        <v>94</v>
      </c>
      <c r="G91" s="8">
        <v>35.65</v>
      </c>
      <c r="H91" s="28">
        <v>0</v>
      </c>
      <c r="I91" s="26">
        <f>ROUND(G91* H91,2)</f>
        <v>0</v>
      </c>
      <c r="J91" s="5">
        <v>8</v>
      </c>
      <c r="K91" s="26">
        <f>ROUND(I91* J91/100,2)</f>
        <v>0</v>
      </c>
      <c r="L91" s="27">
        <f>ROUND(I91+ K91,2)</f>
        <v>0</v>
      </c>
      <c r="M91" s="25"/>
    </row>
    <row r="92" spans="2:13" s="1" customFormat="1" ht="19.7" customHeight="1" x14ac:dyDescent="0.2">
      <c r="B92" s="5">
        <v>43</v>
      </c>
      <c r="C92" s="6" t="s">
        <v>131</v>
      </c>
      <c r="D92" s="6" t="s">
        <v>132</v>
      </c>
      <c r="E92" s="7" t="s">
        <v>133</v>
      </c>
      <c r="F92" s="6" t="s">
        <v>22</v>
      </c>
      <c r="G92" s="8">
        <v>0.97</v>
      </c>
      <c r="H92" s="28">
        <v>0</v>
      </c>
      <c r="I92" s="26">
        <f>ROUND(G92* H92,2)</f>
        <v>0</v>
      </c>
      <c r="J92" s="5">
        <v>8</v>
      </c>
      <c r="K92" s="26">
        <f>ROUND(I92* J92/100,2)</f>
        <v>0</v>
      </c>
      <c r="L92" s="27">
        <f>ROUND(I92+ K92,2)</f>
        <v>0</v>
      </c>
      <c r="M92" s="25"/>
    </row>
    <row r="93" spans="2:13" s="1" customFormat="1" ht="19.7" customHeight="1" x14ac:dyDescent="0.2">
      <c r="B93" s="5">
        <v>44</v>
      </c>
      <c r="C93" s="6" t="s">
        <v>134</v>
      </c>
      <c r="D93" s="6" t="s">
        <v>135</v>
      </c>
      <c r="E93" s="7" t="s">
        <v>114</v>
      </c>
      <c r="F93" s="6" t="s">
        <v>94</v>
      </c>
      <c r="G93" s="8">
        <v>26</v>
      </c>
      <c r="H93" s="28">
        <v>0</v>
      </c>
      <c r="I93" s="26">
        <f>ROUND(G93* H93,2)</f>
        <v>0</v>
      </c>
      <c r="J93" s="5">
        <v>8</v>
      </c>
      <c r="K93" s="26">
        <f>ROUND(I93* J93/100,2)</f>
        <v>0</v>
      </c>
      <c r="L93" s="27">
        <f>ROUND(I93+ K93,2)</f>
        <v>0</v>
      </c>
      <c r="M93" s="25"/>
    </row>
    <row r="94" spans="2:13" s="1" customFormat="1" ht="19.7" customHeight="1" x14ac:dyDescent="0.2">
      <c r="B94" s="5">
        <v>45</v>
      </c>
      <c r="C94" s="6" t="s">
        <v>136</v>
      </c>
      <c r="D94" s="6" t="s">
        <v>137</v>
      </c>
      <c r="E94" s="7" t="s">
        <v>122</v>
      </c>
      <c r="F94" s="6" t="s">
        <v>94</v>
      </c>
      <c r="G94" s="8">
        <v>20</v>
      </c>
      <c r="H94" s="28">
        <v>0</v>
      </c>
      <c r="I94" s="26">
        <f>ROUND(G94* H94,2)</f>
        <v>0</v>
      </c>
      <c r="J94" s="5">
        <v>8</v>
      </c>
      <c r="K94" s="26">
        <f>ROUND(I94* J94/100,2)</f>
        <v>0</v>
      </c>
      <c r="L94" s="27">
        <f>ROUND(I94+ K94,2)</f>
        <v>0</v>
      </c>
      <c r="M94" s="25"/>
    </row>
    <row r="95" spans="2:13" s="1" customFormat="1" ht="19.7" customHeight="1" x14ac:dyDescent="0.2">
      <c r="B95" s="5">
        <v>46</v>
      </c>
      <c r="C95" s="6" t="s">
        <v>138</v>
      </c>
      <c r="D95" s="6" t="s">
        <v>139</v>
      </c>
      <c r="E95" s="7" t="s">
        <v>140</v>
      </c>
      <c r="F95" s="6" t="s">
        <v>94</v>
      </c>
      <c r="G95" s="8">
        <v>1</v>
      </c>
      <c r="H95" s="28">
        <v>0</v>
      </c>
      <c r="I95" s="26">
        <f>ROUND(G95* H95,2)</f>
        <v>0</v>
      </c>
      <c r="J95" s="5">
        <v>8</v>
      </c>
      <c r="K95" s="26">
        <f>ROUND(I95* J95/100,2)</f>
        <v>0</v>
      </c>
      <c r="L95" s="27">
        <f>ROUND(I95+ K95,2)</f>
        <v>0</v>
      </c>
      <c r="M95" s="25"/>
    </row>
    <row r="96" spans="2:13" s="1" customFormat="1" ht="19.7" customHeight="1" x14ac:dyDescent="0.2">
      <c r="B96" s="5">
        <v>47</v>
      </c>
      <c r="C96" s="6" t="s">
        <v>141</v>
      </c>
      <c r="D96" s="6" t="s">
        <v>142</v>
      </c>
      <c r="E96" s="7" t="s">
        <v>125</v>
      </c>
      <c r="F96" s="6" t="s">
        <v>94</v>
      </c>
      <c r="G96" s="8">
        <v>7</v>
      </c>
      <c r="H96" s="28">
        <v>0</v>
      </c>
      <c r="I96" s="26">
        <f>ROUND(G96* H96,2)</f>
        <v>0</v>
      </c>
      <c r="J96" s="5">
        <v>8</v>
      </c>
      <c r="K96" s="26">
        <f>ROUND(I96* J96/100,2)</f>
        <v>0</v>
      </c>
      <c r="L96" s="27">
        <f>ROUND(I96+ K96,2)</f>
        <v>0</v>
      </c>
      <c r="M96" s="25"/>
    </row>
    <row r="97" spans="2:14" s="1" customFormat="1" ht="55.9" customHeight="1" x14ac:dyDescent="0.2"/>
    <row r="98" spans="2:14" s="1" customFormat="1" ht="21.4" customHeight="1" x14ac:dyDescent="0.2">
      <c r="B98" s="15" t="s">
        <v>143</v>
      </c>
      <c r="C98" s="15"/>
      <c r="D98" s="15"/>
      <c r="E98" s="15"/>
      <c r="F98" s="29">
        <f>ROUND(I32+I37+I42+I47+I52+I55+I56+I57+I58+I59+I60+I61+I62+I63+I64+I65+I66+I67+I68+I69+I70+I71+I72+I73+I74+I75+I76+I77+I78+I79+I80+I81+I82+I83+I84+I85+I86+I87+I88+I89+I90+I91+I92+I93+I94+I95+I96,2)</f>
        <v>0</v>
      </c>
      <c r="G98" s="30"/>
      <c r="H98" s="30"/>
      <c r="I98" s="30"/>
      <c r="J98" s="30"/>
      <c r="K98" s="30"/>
      <c r="L98" s="30"/>
      <c r="M98" s="31"/>
    </row>
    <row r="99" spans="2:14" s="1" customFormat="1" ht="21.4" customHeight="1" x14ac:dyDescent="0.2">
      <c r="B99" s="15" t="s">
        <v>144</v>
      </c>
      <c r="C99" s="15"/>
      <c r="D99" s="15"/>
      <c r="E99" s="15"/>
      <c r="F99" s="32">
        <f>ROUND(L32+L37+L42+L47+L52+L55+L56+L57+L58+L59+L60+L61+L62+L63+L64+L65+L66+L67+L68+L69+L70+L71+L72+L73+L74+L75+L76+L77+L78+L79+L80+L81+L82+L83+L84+L85+L86+L87+L88+L89+L90+L91+L92+L93+L94+L95+L96,2)</f>
        <v>0</v>
      </c>
      <c r="G99" s="33"/>
      <c r="H99" s="33"/>
      <c r="I99" s="33"/>
      <c r="J99" s="33"/>
      <c r="K99" s="33"/>
      <c r="L99" s="33"/>
      <c r="M99" s="34"/>
    </row>
    <row r="100" spans="2:14" s="1" customFormat="1" ht="11.1" customHeight="1" x14ac:dyDescent="0.2"/>
    <row r="101" spans="2:14" s="1" customFormat="1" ht="80.099999999999994" customHeight="1" x14ac:dyDescent="0.2">
      <c r="B101" s="36" t="s">
        <v>163</v>
      </c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</row>
    <row r="102" spans="2:14" s="1" customFormat="1" ht="2.65" customHeight="1" x14ac:dyDescent="0.2"/>
    <row r="103" spans="2:14" s="1" customFormat="1" ht="110.1" customHeight="1" x14ac:dyDescent="0.2">
      <c r="B103" s="36" t="s">
        <v>164</v>
      </c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</row>
    <row r="104" spans="2:14" s="1" customFormat="1" ht="5.25" customHeight="1" x14ac:dyDescent="0.2"/>
    <row r="105" spans="2:14" s="1" customFormat="1" ht="110.1" customHeight="1" x14ac:dyDescent="0.2">
      <c r="B105" s="10" t="s">
        <v>165</v>
      </c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</row>
    <row r="106" spans="2:14" s="1" customFormat="1" ht="5.25" customHeight="1" x14ac:dyDescent="0.2"/>
    <row r="107" spans="2:14" s="1" customFormat="1" ht="37.9" customHeight="1" x14ac:dyDescent="0.2">
      <c r="C107" s="16" t="s">
        <v>145</v>
      </c>
      <c r="D107" s="16"/>
      <c r="E107" s="16"/>
      <c r="F107" s="18" t="s">
        <v>146</v>
      </c>
      <c r="G107" s="18"/>
      <c r="H107" s="18"/>
      <c r="I107" s="18"/>
      <c r="J107" s="18"/>
      <c r="K107" s="18"/>
      <c r="L107" s="18"/>
    </row>
    <row r="108" spans="2:14" s="1" customFormat="1" ht="28.7" customHeight="1" x14ac:dyDescent="0.2"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2:14" s="1" customFormat="1" ht="28.7" customHeight="1" x14ac:dyDescent="0.2">
      <c r="C109" s="17"/>
      <c r="D109" s="17"/>
      <c r="E109" s="17"/>
      <c r="F109" s="17"/>
      <c r="G109" s="17"/>
      <c r="H109" s="17"/>
      <c r="I109" s="17"/>
      <c r="J109" s="17"/>
      <c r="K109" s="17"/>
      <c r="L109" s="17"/>
    </row>
    <row r="110" spans="2:14" s="1" customFormat="1" ht="28.7" customHeight="1" x14ac:dyDescent="0.2">
      <c r="C110" s="17"/>
      <c r="D110" s="17"/>
      <c r="E110" s="17"/>
      <c r="F110" s="17"/>
      <c r="G110" s="17"/>
      <c r="H110" s="17"/>
      <c r="I110" s="17"/>
      <c r="J110" s="17"/>
      <c r="K110" s="17"/>
      <c r="L110" s="17"/>
    </row>
    <row r="111" spans="2:14" s="1" customFormat="1" ht="28.7" customHeight="1" x14ac:dyDescent="0.2">
      <c r="C111" s="17"/>
      <c r="D111" s="17"/>
      <c r="E111" s="17"/>
      <c r="F111" s="17"/>
      <c r="G111" s="17"/>
      <c r="H111" s="17"/>
      <c r="I111" s="17"/>
      <c r="J111" s="17"/>
      <c r="K111" s="17"/>
      <c r="L111" s="17"/>
    </row>
    <row r="112" spans="2:14" s="1" customFormat="1" ht="2.65" customHeight="1" x14ac:dyDescent="0.2"/>
    <row r="113" spans="2:14" s="1" customFormat="1" ht="203.1" customHeight="1" x14ac:dyDescent="0.2">
      <c r="B113" s="36" t="s">
        <v>166</v>
      </c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</row>
    <row r="114" spans="2:14" s="1" customFormat="1" ht="2.65" customHeight="1" x14ac:dyDescent="0.2"/>
    <row r="115" spans="2:14" s="1" customFormat="1" ht="36.950000000000003" customHeight="1" x14ac:dyDescent="0.2">
      <c r="B115" s="37" t="s">
        <v>167</v>
      </c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</row>
    <row r="116" spans="2:14" s="1" customFormat="1" ht="2.65" customHeight="1" x14ac:dyDescent="0.2"/>
    <row r="117" spans="2:14" s="1" customFormat="1" ht="37.9" customHeight="1" x14ac:dyDescent="0.2">
      <c r="C117" s="16" t="s">
        <v>147</v>
      </c>
      <c r="D117" s="16"/>
      <c r="E117" s="16"/>
      <c r="F117" s="19" t="s">
        <v>148</v>
      </c>
      <c r="G117" s="19"/>
      <c r="H117" s="19"/>
      <c r="I117" s="19"/>
      <c r="J117" s="19"/>
      <c r="K117" s="19"/>
      <c r="L117" s="19"/>
    </row>
    <row r="118" spans="2:14" s="1" customFormat="1" ht="28.7" customHeight="1" x14ac:dyDescent="0.2">
      <c r="C118" s="17"/>
      <c r="D118" s="17"/>
      <c r="E118" s="17"/>
      <c r="F118" s="17"/>
      <c r="G118" s="17"/>
      <c r="H118" s="17"/>
      <c r="I118" s="17"/>
      <c r="J118" s="17"/>
      <c r="K118" s="17"/>
      <c r="L118" s="17"/>
    </row>
    <row r="119" spans="2:14" s="1" customFormat="1" ht="28.7" customHeight="1" x14ac:dyDescent="0.2">
      <c r="C119" s="17"/>
      <c r="D119" s="17"/>
      <c r="E119" s="17"/>
      <c r="F119" s="17"/>
      <c r="G119" s="17"/>
      <c r="H119" s="17"/>
      <c r="I119" s="17"/>
      <c r="J119" s="17"/>
      <c r="K119" s="17"/>
      <c r="L119" s="17"/>
    </row>
    <row r="120" spans="2:14" s="1" customFormat="1" ht="28.7" customHeight="1" x14ac:dyDescent="0.2">
      <c r="C120" s="17"/>
      <c r="D120" s="17"/>
      <c r="E120" s="17"/>
      <c r="F120" s="17"/>
      <c r="G120" s="17"/>
      <c r="H120" s="17"/>
      <c r="I120" s="17"/>
      <c r="J120" s="17"/>
      <c r="K120" s="17"/>
      <c r="L120" s="17"/>
    </row>
    <row r="121" spans="2:14" s="1" customFormat="1" ht="28.7" customHeight="1" x14ac:dyDescent="0.2">
      <c r="C121" s="17"/>
      <c r="D121" s="17"/>
      <c r="E121" s="17"/>
      <c r="F121" s="17"/>
      <c r="G121" s="17"/>
      <c r="H121" s="17"/>
      <c r="I121" s="17"/>
      <c r="J121" s="17"/>
      <c r="K121" s="17"/>
      <c r="L121" s="17"/>
    </row>
    <row r="122" spans="2:14" s="1" customFormat="1" ht="2.65" customHeight="1" x14ac:dyDescent="0.2"/>
    <row r="123" spans="2:14" s="1" customFormat="1" ht="159.94999999999999" customHeight="1" x14ac:dyDescent="0.2">
      <c r="B123" s="36" t="s">
        <v>168</v>
      </c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</row>
    <row r="124" spans="2:14" s="1" customFormat="1" ht="2.65" customHeight="1" x14ac:dyDescent="0.2"/>
    <row r="125" spans="2:14" s="1" customFormat="1" ht="54.95" customHeight="1" x14ac:dyDescent="0.2">
      <c r="B125" s="36" t="s">
        <v>169</v>
      </c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</row>
    <row r="126" spans="2:14" s="1" customFormat="1" ht="2.65" customHeight="1" x14ac:dyDescent="0.2"/>
    <row r="127" spans="2:14" s="1" customFormat="1" ht="60" customHeight="1" x14ac:dyDescent="0.2">
      <c r="B127" s="10" t="s">
        <v>170</v>
      </c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</row>
    <row r="128" spans="2:14" s="1" customFormat="1" ht="2.65" customHeight="1" x14ac:dyDescent="0.2"/>
    <row r="129" spans="2:14" s="1" customFormat="1" ht="48" customHeight="1" x14ac:dyDescent="0.2">
      <c r="B129" s="10" t="s">
        <v>171</v>
      </c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</row>
    <row r="130" spans="2:14" s="1" customFormat="1" ht="2.65" customHeight="1" x14ac:dyDescent="0.2"/>
    <row r="131" spans="2:14" s="1" customFormat="1" ht="125.1" customHeight="1" x14ac:dyDescent="0.2">
      <c r="B131" s="36" t="s">
        <v>172</v>
      </c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</row>
    <row r="132" spans="2:14" s="1" customFormat="1" ht="2.65" customHeight="1" x14ac:dyDescent="0.2"/>
    <row r="133" spans="2:14" s="1" customFormat="1" ht="84.95" customHeight="1" x14ac:dyDescent="0.2">
      <c r="B133" s="36" t="s">
        <v>173</v>
      </c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</row>
    <row r="134" spans="2:14" s="1" customFormat="1" ht="86.85" customHeight="1" x14ac:dyDescent="0.2"/>
    <row r="135" spans="2:14" s="1" customFormat="1" ht="17.649999999999999" customHeight="1" x14ac:dyDescent="0.2">
      <c r="J135" s="22" t="s">
        <v>174</v>
      </c>
      <c r="K135" s="22"/>
      <c r="L135" s="22"/>
    </row>
    <row r="136" spans="2:14" s="1" customFormat="1" ht="145.15" customHeight="1" x14ac:dyDescent="0.2"/>
    <row r="137" spans="2:14" s="1" customFormat="1" ht="81.599999999999994" customHeight="1" x14ac:dyDescent="0.2">
      <c r="B137" s="12" t="s">
        <v>175</v>
      </c>
      <c r="C137" s="12"/>
      <c r="D137" s="12"/>
      <c r="E137" s="12"/>
      <c r="F137" s="12"/>
      <c r="G137" s="12"/>
      <c r="H137" s="12"/>
      <c r="I137" s="12"/>
      <c r="J137" s="12"/>
      <c r="K137" s="12"/>
    </row>
  </sheetData>
  <mergeCells count="111">
    <mergeCell ref="L94:M94"/>
    <mergeCell ref="L95:M95"/>
    <mergeCell ref="L96:M96"/>
    <mergeCell ref="B3:E3"/>
    <mergeCell ref="B5:E5"/>
    <mergeCell ref="B7:E7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J135:L135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B4:E4"/>
    <mergeCell ref="B44:L44"/>
    <mergeCell ref="B49:L49"/>
    <mergeCell ref="B6:E6"/>
    <mergeCell ref="B8:E8"/>
    <mergeCell ref="B98:E98"/>
    <mergeCell ref="B99:E99"/>
    <mergeCell ref="C107:E107"/>
    <mergeCell ref="C108:E108"/>
    <mergeCell ref="C16:E16"/>
    <mergeCell ref="C18:E18"/>
    <mergeCell ref="C20:E20"/>
    <mergeCell ref="C22:E22"/>
    <mergeCell ref="F107:L107"/>
    <mergeCell ref="F108:L108"/>
    <mergeCell ref="F14:I14"/>
    <mergeCell ref="F98:M98"/>
    <mergeCell ref="F99:M99"/>
    <mergeCell ref="H11:O12"/>
    <mergeCell ref="L66:M66"/>
    <mergeCell ref="L67:M67"/>
    <mergeCell ref="L68:M68"/>
    <mergeCell ref="L69:M69"/>
    <mergeCell ref="L70:M70"/>
    <mergeCell ref="B129:N129"/>
    <mergeCell ref="B131:N131"/>
    <mergeCell ref="B133:N133"/>
    <mergeCell ref="B137:K137"/>
    <mergeCell ref="B24:M24"/>
    <mergeCell ref="B26:M26"/>
    <mergeCell ref="B29:L29"/>
    <mergeCell ref="B34:L34"/>
    <mergeCell ref="B39:L39"/>
    <mergeCell ref="C109:E109"/>
    <mergeCell ref="C110:E110"/>
    <mergeCell ref="C111:E111"/>
    <mergeCell ref="C117:E117"/>
    <mergeCell ref="C118:E118"/>
    <mergeCell ref="C119:E119"/>
    <mergeCell ref="C120:E120"/>
    <mergeCell ref="C121:E121"/>
    <mergeCell ref="F109:L109"/>
    <mergeCell ref="F110:L110"/>
    <mergeCell ref="F111:L111"/>
    <mergeCell ref="F117:L117"/>
    <mergeCell ref="F118:L118"/>
    <mergeCell ref="F119:L119"/>
    <mergeCell ref="F120:L120"/>
    <mergeCell ref="B10:E11"/>
    <mergeCell ref="B101:N101"/>
    <mergeCell ref="B103:N103"/>
    <mergeCell ref="B105:N105"/>
    <mergeCell ref="B113:N113"/>
    <mergeCell ref="B115:N115"/>
    <mergeCell ref="B123:N123"/>
    <mergeCell ref="B125:N125"/>
    <mergeCell ref="B127:N127"/>
    <mergeCell ref="F121:L121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2025-09-23T07:16:30Z</dcterms:created>
  <dcterms:modified xsi:type="dcterms:W3CDTF">2025-09-23T07:27:56Z</dcterms:modified>
</cp:coreProperties>
</file>